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358845DE-4C74-4FDC-987B-E9E7ABDD064F}" xr6:coauthVersionLast="37" xr6:coauthVersionMax="37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C13" i="4"/>
  <c r="B13" i="4"/>
  <c r="C4" i="4"/>
  <c r="B4" i="4"/>
  <c r="B43" i="4" l="1"/>
  <c r="B24" i="4"/>
  <c r="C3" i="4"/>
  <c r="B3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<sst xmlns="http://schemas.openxmlformats.org/spreadsheetml/2006/main" count="54" uniqueCount="54">
  <si>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</si>
  <si>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</si>
  <si>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</si>
  <si>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</si>
  <si>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</si>
  <si>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</si>
  <si>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</si>
  <si>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</si>
  <si>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</si>
  <si>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</si>
  <si>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</si>
  <si>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</si>
  <si>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</si>
  <si>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</si>
  <si>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</si>
  <si>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</si>
  <si>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</si>
  <si>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</si>
  <si>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</si>
  <si>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</si>
  <si>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</si>
  <si>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</si>
  <si>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</si>
  <si>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</si>
  <si>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</si>
  <si>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</si>
  <si>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</si>
  <si>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</si>
  <si>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</si>
  <si>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</si>
  <si>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</si>
  <si>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</si>
  <si>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</si>
  <si>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</si>
  <si>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</si>
  <si>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</si>
  <si>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</si>
  <si>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</si>
  <si>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</si>
  <si>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</si>
  <si>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</si>
  <si>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</si>
  <si>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</si>
  <si>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</si>
  <si>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</si>
  <si>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</si>
  <si>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</si>
  <si>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</si>
  <si>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</si>
  <si>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</si>
  <si>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</si>
  <si>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</si>
  <si>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</si>
  <si>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de Romita, Gto.
Estado de Cambios en la Situación Financiera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</si>
</sst>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22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6769914.0099999998</v>
      </c>
      <c r="C3" s="17">
        <f>C4+C13</f>
        <v>28394507.609999999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4848416.3599999994</v>
      </c>
    </row>
    <row r="5" spans="1:3" x14ac:dyDescent="0.2">
      <c r="A5" s="9" t="s">
        <v>14</v>
      </c>
      <c r="B5" s="7">
        <v>0</v>
      </c>
      <c r="C5" s="8">
        <v>2697039.27</v>
      </c>
    </row>
    <row r="6" spans="1:3" x14ac:dyDescent="0.2">
      <c r="A6" s="9" t="s">
        <v>15</v>
      </c>
      <c r="B6" s="7">
        <v>0</v>
      </c>
      <c r="C6" s="8">
        <v>2151377.09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6769914.0099999998</v>
      </c>
      <c r="C13" s="17">
        <f>SUM(C14:C22)</f>
        <v>23546091.25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2511202.56</v>
      </c>
    </row>
    <row r="17" spans="1:3" x14ac:dyDescent="0.2">
      <c r="A17" s="9" t="s">
        <v>22</v>
      </c>
      <c r="B17" s="7">
        <v>0</v>
      </c>
      <c r="C17" s="8">
        <v>20597162.18</v>
      </c>
    </row>
    <row r="18" spans="1:3" x14ac:dyDescent="0.2">
      <c r="A18" s="9" t="s">
        <v>23</v>
      </c>
      <c r="B18" s="7">
        <v>0</v>
      </c>
      <c r="C18" s="8">
        <v>437726.51</v>
      </c>
    </row>
    <row r="19" spans="1:3" x14ac:dyDescent="0.2">
      <c r="A19" s="9" t="s">
        <v>24</v>
      </c>
      <c r="B19" s="7">
        <v>6769914.0099999998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1461204.56</v>
      </c>
      <c r="C24" s="17">
        <f>C25+C35</f>
        <v>0</v>
      </c>
    </row>
    <row r="25" spans="1:3" x14ac:dyDescent="0.2">
      <c r="A25" s="6" t="s">
        <v>9</v>
      </c>
      <c r="B25" s="16">
        <f>SUM(B26:B33)</f>
        <v>1461204.56</v>
      </c>
      <c r="C25" s="17">
        <f>SUM(C26:C33)</f>
        <v>0</v>
      </c>
    </row>
    <row r="26" spans="1:3" x14ac:dyDescent="0.2">
      <c r="A26" s="9" t="s">
        <v>28</v>
      </c>
      <c r="B26" s="7">
        <v>1461204.56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20163389.039999999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14141420.310000001</v>
      </c>
      <c r="C44" s="17">
        <f>SUM(C45:C47)</f>
        <v>0</v>
      </c>
    </row>
    <row r="45" spans="1:3" x14ac:dyDescent="0.2">
      <c r="A45" s="9" t="s">
        <v>4</v>
      </c>
      <c r="B45" s="7">
        <v>14141420.310000001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6021968.7299999995</v>
      </c>
      <c r="C49" s="17">
        <f>SUM(C50:C54)</f>
        <v>0</v>
      </c>
    </row>
    <row r="50" spans="1:3" x14ac:dyDescent="0.2">
      <c r="A50" s="9" t="s">
        <v>44</v>
      </c>
      <c r="B50" s="7">
        <v>925036.85</v>
      </c>
      <c r="C50" s="8">
        <v>0</v>
      </c>
    </row>
    <row r="51" spans="1:3" x14ac:dyDescent="0.2">
      <c r="A51" s="9" t="s">
        <v>45</v>
      </c>
      <c r="B51" s="7">
        <v>5096931.88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2023-10-27T21:07:42Z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